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oppiness\Looppiness 3.0\Looppiness Salon Software BV\Marketing &amp; Communicatie\Weggevertjes\"/>
    </mc:Choice>
  </mc:AlternateContent>
  <xr:revisionPtr revIDLastSave="0" documentId="8_{291D4D75-71F0-4000-87A6-97F735300069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K5" i="1"/>
  <c r="N5" i="1"/>
  <c r="L5" i="1"/>
  <c r="M5" i="1" s="1"/>
  <c r="O5" i="1" l="1"/>
  <c r="P5" i="1" s="1"/>
  <c r="U5" i="1" l="1"/>
</calcChain>
</file>

<file path=xl/sharedStrings.xml><?xml version="1.0" encoding="utf-8"?>
<sst xmlns="http://schemas.openxmlformats.org/spreadsheetml/2006/main" count="58" uniqueCount="52">
  <si>
    <t>Aantal werkdagen per maand</t>
  </si>
  <si>
    <t>Aantal behandelingen per maand</t>
  </si>
  <si>
    <t>Minuutprijs (€)</t>
  </si>
  <si>
    <t>Totale variabele kosten per behandeling (€)</t>
  </si>
  <si>
    <t>Totale maandkosten (€)</t>
  </si>
  <si>
    <t>Beschikbare werkminuten per maand</t>
  </si>
  <si>
    <r>
      <t>Dit is een berekende waarde</t>
    </r>
    <r>
      <rPr>
        <sz val="11"/>
        <color theme="1"/>
        <rFont val="Calibri"/>
        <family val="2"/>
        <scheme val="minor"/>
      </rPr>
      <t xml:space="preserve"> die automatisch wordt ingevuld op basis van de minuutprijs en de tijdsduur per behandeling, samen met de variabele kosten. Je hoeft hier niets in te vullen.</t>
    </r>
  </si>
  <si>
    <r>
      <t>Dit is een berekende waarde</t>
    </r>
    <r>
      <rPr>
        <sz val="11"/>
        <color theme="1"/>
        <rFont val="Calibri"/>
        <family val="2"/>
        <scheme val="minor"/>
      </rPr>
      <t xml:space="preserve"> die automatisch wordt ingevuld door de prijs per behandeling af te trekken van de totale kosten per behandeling. Je hoeft hier niets in te vullen.</t>
    </r>
  </si>
  <si>
    <t>Nieuwe winst per behandeling</t>
  </si>
  <si>
    <t xml:space="preserve"> </t>
  </si>
  <si>
    <t>Deze wordt automatisch berekend door de originele prijs te verlagen op basis van het kortingspercentage. =G3-(G3*P3)</t>
  </si>
  <si>
    <t xml:space="preserve"> De winst is de nieuwe prijs na korting min de totale kosten per behandeling. =Q3-M3</t>
  </si>
  <si>
    <t xml:space="preserve"> Formule = Vaste kosten per maand + (Aantal behandelingen per maand * Totale variabele kosten per behandeling)=A3+(D3*J3)</t>
  </si>
  <si>
    <t>Formule = Aantal werkuren per dag * Aantal werkdagen per maand * 60 =B2*C2*60</t>
  </si>
  <si>
    <t>Formule =Totale tijdkosten + Totale variabele kosten =I3*H3+J3</t>
  </si>
  <si>
    <r>
      <t xml:space="preserve">Formule </t>
    </r>
    <r>
      <rPr>
        <sz val="10"/>
        <color theme="1"/>
        <rFont val="Arial Unicode MS"/>
      </rPr>
      <t>= Prijs per behandeling - Totale kosten per behandeling</t>
    </r>
    <r>
      <rPr>
        <sz val="11"/>
        <color theme="1"/>
        <rFont val="Calibri"/>
        <family val="2"/>
        <scheme val="minor"/>
      </rPr>
      <t xml:space="preserve"> =G3-M3</t>
    </r>
  </si>
  <si>
    <t xml:space="preserve"> Formule = Totale maandkosten / Beschikbare werkminuten per maand =K3/L3</t>
  </si>
  <si>
    <r>
      <t xml:space="preserve">Dit is de </t>
    </r>
    <r>
      <rPr>
        <b/>
        <sz val="11"/>
        <color theme="0" tint="-0.14999847407452621"/>
        <rFont val="Calibri"/>
        <family val="2"/>
        <scheme val="minor"/>
      </rPr>
      <t>nieuwe prijs per behandeling</t>
    </r>
    <r>
      <rPr>
        <sz val="11"/>
        <color theme="0" tint="-0.14999847407452621"/>
        <rFont val="Calibri"/>
        <family val="2"/>
        <scheme val="minor"/>
      </rPr>
      <t xml:space="preserve"> na de korting.</t>
    </r>
  </si>
  <si>
    <r>
      <rPr>
        <sz val="10"/>
        <color theme="0" tint="-0.14999847407452621"/>
        <rFont val="Arial Unicode MS"/>
      </rPr>
      <t>Formule  = Productkosten per behandeling + Wegwerpartikelen kosten</t>
    </r>
    <r>
      <rPr>
        <sz val="11"/>
        <color theme="0" tint="-0.14999847407452621"/>
        <rFont val="Calibri"/>
        <family val="2"/>
        <scheme val="minor"/>
      </rPr>
      <t xml:space="preserve"> =E3+F23</t>
    </r>
  </si>
  <si>
    <t>(€)</t>
  </si>
  <si>
    <t>(uren)</t>
  </si>
  <si>
    <t>(dagen)</t>
  </si>
  <si>
    <t>(Behandelingen)</t>
  </si>
  <si>
    <t>(minuten)</t>
  </si>
  <si>
    <t>(%)</t>
  </si>
  <si>
    <t xml:space="preserve"> Korting         </t>
  </si>
  <si>
    <t xml:space="preserve">Winst per behandeling </t>
  </si>
  <si>
    <t xml:space="preserve">Totale kosten per behandeling </t>
  </si>
  <si>
    <t xml:space="preserve">Tijdsduur per behandeling </t>
  </si>
  <si>
    <t xml:space="preserve">Prijs per behandeling </t>
  </si>
  <si>
    <t xml:space="preserve">Wegwerp artikelen kosten per behandeling </t>
  </si>
  <si>
    <t xml:space="preserve">Product kosten per behandeling </t>
  </si>
  <si>
    <t xml:space="preserve">Aantal werkuren per dag       </t>
  </si>
  <si>
    <t xml:space="preserve">Vaste kosten per maand    </t>
  </si>
  <si>
    <r>
      <t>Hier vul je de totale vaste kosten per maand in</t>
    </r>
    <r>
      <rPr>
        <i/>
        <sz val="9"/>
        <color theme="0" tint="-0.34998626667073579"/>
        <rFont val="Calibri"/>
        <family val="2"/>
        <scheme val="minor"/>
      </rPr>
      <t>, zoals huur, salarissen, verzekeringen, enzovoort.</t>
    </r>
  </si>
  <si>
    <r>
      <t>Hier vul je het aantal uren in</t>
    </r>
    <r>
      <rPr>
        <i/>
        <sz val="9"/>
        <color theme="0" tint="-0.34998626667073579"/>
        <rFont val="Calibri"/>
        <family val="2"/>
        <scheme val="minor"/>
      </rPr>
      <t xml:space="preserve"> dat per werkdag beschikbaar is voor behandelingen.</t>
    </r>
  </si>
  <si>
    <r>
      <t>Hier vul je het aantal werkdagen per maand in</t>
    </r>
    <r>
      <rPr>
        <i/>
        <sz val="9"/>
        <color theme="0" tint="-0.34998626667073579"/>
        <rFont val="Calibri"/>
        <family val="2"/>
        <scheme val="minor"/>
      </rPr>
      <t xml:space="preserve"> waarop behandelingen plaatsvinden.</t>
    </r>
  </si>
  <si>
    <r>
      <t>Hier vul je het aantal behandelingen in</t>
    </r>
    <r>
      <rPr>
        <i/>
        <sz val="9"/>
        <color theme="0" tint="-0.34998626667073579"/>
        <rFont val="Calibri"/>
        <family val="2"/>
        <scheme val="minor"/>
      </rPr>
      <t xml:space="preserve"> dat je verwacht te doen in een maand.</t>
    </r>
  </si>
  <si>
    <r>
      <t>Hier vul je de kosten voor producten in</t>
    </r>
    <r>
      <rPr>
        <i/>
        <sz val="9"/>
        <color theme="0" tint="-0.34998626667073579"/>
        <rFont val="Calibri"/>
        <family val="2"/>
        <scheme val="minor"/>
      </rPr>
      <t xml:space="preserve"> die je gebruikt per behandeling (bijv. crèmes, maskers, oliën).</t>
    </r>
  </si>
  <si>
    <r>
      <t>Hier vul je de kosten voor wegwerpartikelen in</t>
    </r>
    <r>
      <rPr>
        <i/>
        <sz val="9"/>
        <color theme="0" tint="-0.34998626667073579"/>
        <rFont val="Calibri"/>
        <family val="2"/>
        <scheme val="minor"/>
      </rPr>
      <t>, zoals handschoenen, tissues, wattenschijfjes, etc.</t>
    </r>
  </si>
  <si>
    <r>
      <t>Hier vul je de prijs in</t>
    </r>
    <r>
      <rPr>
        <i/>
        <sz val="9"/>
        <color theme="0" tint="-0.34998626667073579"/>
        <rFont val="Calibri"/>
        <family val="2"/>
        <scheme val="minor"/>
      </rPr>
      <t xml:space="preserve"> die je rekent voor de behandeling.</t>
    </r>
  </si>
  <si>
    <r>
      <t>Hier vul je het aantal minuten in</t>
    </r>
    <r>
      <rPr>
        <i/>
        <sz val="9"/>
        <color theme="0" tint="-0.34998626667073579"/>
        <rFont val="Calibri"/>
        <family val="2"/>
        <scheme val="minor"/>
      </rPr>
      <t xml:space="preserve"> dat een behandeling duurt.</t>
    </r>
  </si>
  <si>
    <r>
      <t>Dit is een berekende waarde</t>
    </r>
    <r>
      <rPr>
        <i/>
        <sz val="9"/>
        <color theme="0" tint="-0.34998626667073579"/>
        <rFont val="Calibri"/>
        <family val="2"/>
        <scheme val="minor"/>
      </rPr>
      <t xml:space="preserve"> die automatisch wordt ingevuld door de productkosten en wegwerpartikelen kosten per behandeling bij elkaar op te tellen. Je hoeft hier niets in te vullen.</t>
    </r>
  </si>
  <si>
    <r>
      <t>Dit is een berekende waarde</t>
    </r>
    <r>
      <rPr>
        <i/>
        <sz val="9"/>
        <color theme="0" tint="-0.34998626667073579"/>
        <rFont val="Calibri"/>
        <family val="2"/>
        <scheme val="minor"/>
      </rPr>
      <t xml:space="preserve"> die automatisch wordt ingevuld op basis van de vaste kosten, het aantal behandelingen per maand, en de variabele kosten per behandeling. Je hoeft hier niets in te vullen.</t>
    </r>
  </si>
  <si>
    <r>
      <t>Dit is een berekende waarde</t>
    </r>
    <r>
      <rPr>
        <i/>
        <sz val="9"/>
        <color theme="0" tint="-0.34998626667073579"/>
        <rFont val="Calibri"/>
        <family val="2"/>
        <scheme val="minor"/>
      </rPr>
      <t xml:space="preserve"> die automatisch wordt ingevuld op basis van het aantal werkuren per dag en het aantal werkdagen per maand. Je hoeft hier niets in te vullen.</t>
    </r>
  </si>
  <si>
    <r>
      <rPr>
        <b/>
        <i/>
        <sz val="9"/>
        <color theme="0" tint="-0.14999847407452621"/>
        <rFont val="Calibri"/>
        <family val="2"/>
        <scheme val="minor"/>
      </rPr>
      <t>Dit is een berekende waarde</t>
    </r>
    <r>
      <rPr>
        <i/>
        <sz val="9"/>
        <color theme="0" tint="-0.14999847407452621"/>
        <rFont val="Calibri"/>
        <family val="2"/>
        <scheme val="minor"/>
      </rPr>
      <t xml:space="preserve">  Dit is de </t>
    </r>
    <r>
      <rPr>
        <b/>
        <i/>
        <sz val="9"/>
        <color theme="0" tint="-0.14999847407452621"/>
        <rFont val="Calibri"/>
        <family val="2"/>
        <scheme val="minor"/>
      </rPr>
      <t>nieuwe prijs per behandeling</t>
    </r>
    <r>
      <rPr>
        <i/>
        <sz val="9"/>
        <color theme="0" tint="-0.14999847407452621"/>
        <rFont val="Calibri"/>
        <family val="2"/>
        <scheme val="minor"/>
      </rPr>
      <t xml:space="preserve"> na de korting. </t>
    </r>
  </si>
  <si>
    <t>Positieve winst? Dan zit je goed!</t>
  </si>
  <si>
    <t>Vul in en ontdek of je prijs goed zit!</t>
  </si>
  <si>
    <t>Dit formulier dient uitsluitend ter informatie. De uiteindelijke prijs en kosten kunnen variëren afhankelijk van specifieke omstandigheden en wijzigingen in de markt. Geen rechten kunnen worden ontleend aan de berekeningen.</t>
  </si>
  <si>
    <r>
      <rPr>
        <b/>
        <i/>
        <sz val="9"/>
        <color theme="0" tint="-0.34998626667073579"/>
        <rFont val="Calibri"/>
        <family val="2"/>
        <scheme val="minor"/>
      </rPr>
      <t>Hier vul je de kortings percentage in</t>
    </r>
    <r>
      <rPr>
        <i/>
        <sz val="9"/>
        <color theme="0" tint="-0.34998626667073579"/>
        <rFont val="Calibri"/>
        <family val="2"/>
        <scheme val="minor"/>
      </rPr>
      <t xml:space="preserve"> die je wilt aanbieden</t>
    </r>
  </si>
  <si>
    <t>Kies een behandeling uit jouw salon</t>
  </si>
  <si>
    <r>
      <t xml:space="preserve">WAT GEBEURD ER ALS JE KORTING GAAT GEVEN OP DEZE BEHANDELING?         </t>
    </r>
    <r>
      <rPr>
        <i/>
        <sz val="10"/>
        <rFont val="Calibri"/>
        <family val="2"/>
        <scheme val="minor"/>
      </rPr>
      <t>Vul hier rechts de korting in je aan jouw klant wil geven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</si>
</sst>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0"/>
      <color theme="0" tint="-0.14999847407452621"/>
      <name val="Arial Unicode MS"/>
    </font>
    <font>
      <b/>
      <sz val="9"/>
      <color theme="1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i/>
      <sz val="9"/>
      <color theme="0" tint="-0.14999847407452621"/>
      <name val="Calibri"/>
      <family val="2"/>
      <scheme val="minor"/>
    </font>
    <font>
      <b/>
      <i/>
      <sz val="9"/>
      <color theme="0" tint="-0.1499984740745262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0" tint="-0.3499862666707357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164" fontId="0" fillId="2" borderId="1" xfId="0" applyNumberFormat="1" applyFill="1" applyBorder="1" applyAlignment="1" applyProtection="1">
      <alignment horizontal="center" vertical="center" wrapText="1"/>
      <protection hidden="1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9" fontId="0" fillId="3" borderId="0" xfId="0" applyNumberFormat="1" applyFill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5" fillId="0" borderId="0" xfId="0" applyFont="1"/>
    <xf numFmtId="165" fontId="3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165" fontId="0" fillId="2" borderId="1" xfId="0" applyNumberForma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7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">
    <cellStyle name="Standaard" xfId="0" builtinId="0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206375</xdr:colOff>
      <xdr:row>1</xdr:row>
      <xdr:rowOff>187325</xdr:rowOff>
    </xdr:from>
    <xdr:to>
      <xdr:col>15</xdr:col>
      <xdr:colOff>835025</xdr:colOff>
      <xdr:row>1</xdr:row>
      <xdr:rowOff>854075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A517AC98-F854-5CA2-D99B-72266353331B}"/>
            </a:ext>
          </a:extLst>
        </xdr:cNvPr>
        <xdr:cNvSpPr/>
      </xdr:nvSpPr>
      <xdr:spPr>
        <a:xfrm>
          <a:off x="12045950" y="749300"/>
          <a:ext cx="628650" cy="666750"/>
        </a:xfrm>
        <a:prstGeom prst="downArrow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1</xdr:col>
      <xdr:colOff>114300</xdr:colOff>
      <xdr:row>3</xdr:row>
      <xdr:rowOff>111125</xdr:rowOff>
    </xdr:from>
    <xdr:to>
      <xdr:col>1</xdr:col>
      <xdr:colOff>781050</xdr:colOff>
      <xdr:row>5</xdr:row>
      <xdr:rowOff>47625</xdr:rowOff>
    </xdr:to>
    <xdr:sp macro="" textlink="">
      <xdr:nvSpPr>
        <xdr:cNvPr id="3" name="Pijl: omlaag 2">
          <a:extLst>
            <a:ext uri="{FF2B5EF4-FFF2-40B4-BE49-F238E27FC236}">
              <a16:creationId xmlns:a16="http://schemas.microsoft.com/office/drawing/2014/main" id="{F9D00DF3-5FBB-42BD-99FD-1DDAE09C4D61}"/>
            </a:ext>
          </a:extLst>
        </xdr:cNvPr>
        <xdr:cNvSpPr/>
      </xdr:nvSpPr>
      <xdr:spPr>
        <a:xfrm rot="16200000">
          <a:off x="1289050" y="2489200"/>
          <a:ext cx="660400" cy="666750"/>
        </a:xfrm>
        <a:prstGeom prst="downArrow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17</xdr:col>
      <xdr:colOff>873793</xdr:colOff>
      <xdr:row>0</xdr:row>
      <xdr:rowOff>248174</xdr:rowOff>
    </xdr:from>
    <xdr:to>
      <xdr:col>20</xdr:col>
      <xdr:colOff>635000</xdr:colOff>
      <xdr:row>1</xdr:row>
      <xdr:rowOff>246861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77C3BED-A532-C63B-B11E-3118A835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13643" y="248174"/>
          <a:ext cx="1745582" cy="560662"/>
        </a:xfrm>
        <a:prstGeom prst="rect">
          <a:avLst/>
        </a:prstGeom>
      </xdr:spPr>
    </xdr:pic>
    <xdr:clientData/>
  </xdr:twoCellAnchor>
  <xdr:twoCellAnchor>
    <xdr:from>
      <xdr:col>17</xdr:col>
      <xdr:colOff>249237</xdr:colOff>
      <xdr:row>4</xdr:row>
      <xdr:rowOff>26988</xdr:rowOff>
    </xdr:from>
    <xdr:to>
      <xdr:col>17</xdr:col>
      <xdr:colOff>922337</xdr:colOff>
      <xdr:row>5</xdr:row>
      <xdr:rowOff>134938</xdr:rowOff>
    </xdr:to>
    <xdr:sp macro="" textlink="">
      <xdr:nvSpPr>
        <xdr:cNvPr id="6" name="Pijl: omlaag 5">
          <a:extLst>
            <a:ext uri="{FF2B5EF4-FFF2-40B4-BE49-F238E27FC236}">
              <a16:creationId xmlns:a16="http://schemas.microsoft.com/office/drawing/2014/main" id="{C4F283E1-158F-4B0B-9B70-3FBBE3138A0F}"/>
            </a:ext>
          </a:extLst>
        </xdr:cNvPr>
        <xdr:cNvSpPr/>
      </xdr:nvSpPr>
      <xdr:spPr>
        <a:xfrm rot="16043374">
          <a:off x="14309724" y="2587626"/>
          <a:ext cx="631825" cy="673100"/>
        </a:xfrm>
        <a:prstGeom prst="downArrow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2</xdr:col>
      <xdr:colOff>142875</xdr:colOff>
      <xdr:row>1</xdr:row>
      <xdr:rowOff>152400</xdr:rowOff>
    </xdr:from>
    <xdr:to>
      <xdr:col>2</xdr:col>
      <xdr:colOff>771525</xdr:colOff>
      <xdr:row>1</xdr:row>
      <xdr:rowOff>819150</xdr:rowOff>
    </xdr:to>
    <xdr:sp macro="" textlink="">
      <xdr:nvSpPr>
        <xdr:cNvPr id="7" name="Pijl: omlaag 6">
          <a:extLst>
            <a:ext uri="{FF2B5EF4-FFF2-40B4-BE49-F238E27FC236}">
              <a16:creationId xmlns:a16="http://schemas.microsoft.com/office/drawing/2014/main" id="{FD6F451C-73F6-4C49-8102-A366BD9342FF}"/>
            </a:ext>
          </a:extLst>
        </xdr:cNvPr>
        <xdr:cNvSpPr/>
      </xdr:nvSpPr>
      <xdr:spPr>
        <a:xfrm>
          <a:off x="8969375" y="714375"/>
          <a:ext cx="628650" cy="666750"/>
        </a:xfrm>
        <a:prstGeom prst="downArrow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tabSelected="1" workbookViewId="0">
      <selection activeCell="E14" sqref="E14:E15"/>
    </sheetView>
  </sheetViews>
  <sheetFormatPr defaultColWidth="16.7265625" defaultRowHeight="14.5"/>
  <cols>
    <col min="1" max="1" width="21.90625" style="1" customWidth="1"/>
    <col min="2" max="2" width="13" style="1" customWidth="1"/>
    <col min="3" max="7" width="12.90625" style="1" customWidth="1"/>
    <col min="8" max="8" width="13.6328125" style="1" customWidth="1"/>
    <col min="9" max="11" width="12.90625" style="1" customWidth="1"/>
    <col min="12" max="14" width="12.90625" style="4" hidden="1" customWidth="1"/>
    <col min="15" max="15" width="17.1796875" style="1" customWidth="1"/>
    <col min="16" max="16" width="16.08984375" style="1" customWidth="1"/>
    <col min="17" max="18" width="15.453125" style="1" customWidth="1"/>
    <col min="19" max="19" width="12.90625" style="1" customWidth="1"/>
    <col min="20" max="20" width="12.90625" style="4" hidden="1" customWidth="1"/>
    <col min="21" max="22" width="12.90625" style="1" customWidth="1"/>
    <col min="23" max="16384" width="16.7265625" style="1"/>
  </cols>
  <sheetData>
    <row r="1" spans="1:23" ht="44.5" customHeight="1">
      <c r="C1" s="5" t="s">
        <v>50</v>
      </c>
      <c r="E1" s="5"/>
      <c r="P1" s="5" t="s">
        <v>46</v>
      </c>
    </row>
    <row r="2" spans="1:23" ht="80.5" customHeight="1" thickBot="1"/>
    <row r="3" spans="1:23" s="2" customFormat="1" ht="63" customHeight="1" thickBot="1">
      <c r="C3" s="7" t="s">
        <v>29</v>
      </c>
      <c r="D3" s="7" t="s">
        <v>28</v>
      </c>
      <c r="E3" s="7" t="s">
        <v>33</v>
      </c>
      <c r="F3" s="7" t="s">
        <v>32</v>
      </c>
      <c r="G3" s="7" t="s">
        <v>0</v>
      </c>
      <c r="H3" s="7" t="s">
        <v>1</v>
      </c>
      <c r="I3" s="7" t="s">
        <v>31</v>
      </c>
      <c r="J3" s="7" t="s">
        <v>30</v>
      </c>
      <c r="K3" s="7" t="s">
        <v>2</v>
      </c>
      <c r="L3" s="19" t="s">
        <v>3</v>
      </c>
      <c r="M3" s="20" t="s">
        <v>4</v>
      </c>
      <c r="N3" s="21" t="s">
        <v>5</v>
      </c>
      <c r="O3" s="7" t="s">
        <v>27</v>
      </c>
      <c r="P3" s="7" t="s">
        <v>26</v>
      </c>
      <c r="Q3" s="33" t="s">
        <v>51</v>
      </c>
      <c r="R3" s="33"/>
      <c r="S3" s="7" t="s">
        <v>25</v>
      </c>
      <c r="T3" s="6" t="s">
        <v>17</v>
      </c>
      <c r="U3" s="7" t="s">
        <v>8</v>
      </c>
    </row>
    <row r="4" spans="1:23" s="13" customFormat="1" ht="15.5" customHeight="1" thickBot="1">
      <c r="C4" s="11" t="s">
        <v>19</v>
      </c>
      <c r="D4" s="11" t="s">
        <v>23</v>
      </c>
      <c r="E4" s="11" t="s">
        <v>19</v>
      </c>
      <c r="F4" s="11" t="s">
        <v>20</v>
      </c>
      <c r="G4" s="11" t="s">
        <v>21</v>
      </c>
      <c r="H4" s="11" t="s">
        <v>22</v>
      </c>
      <c r="I4" s="11" t="s">
        <v>19</v>
      </c>
      <c r="J4" s="11" t="s">
        <v>19</v>
      </c>
      <c r="K4" s="10"/>
      <c r="L4" s="11"/>
      <c r="M4" s="11"/>
      <c r="N4" s="11"/>
      <c r="O4" s="11" t="s">
        <v>19</v>
      </c>
      <c r="P4" s="11" t="s">
        <v>19</v>
      </c>
      <c r="Q4" s="33"/>
      <c r="R4" s="33"/>
      <c r="S4" s="11" t="s">
        <v>24</v>
      </c>
      <c r="T4" s="12"/>
      <c r="U4" s="11" t="s">
        <v>19</v>
      </c>
    </row>
    <row r="5" spans="1:23" s="8" customFormat="1" ht="41.5" customHeight="1" thickBot="1">
      <c r="A5" s="5" t="s">
        <v>47</v>
      </c>
      <c r="C5" s="16">
        <v>0</v>
      </c>
      <c r="D5" s="17">
        <v>0</v>
      </c>
      <c r="E5" s="16">
        <v>0</v>
      </c>
      <c r="F5" s="17">
        <v>0</v>
      </c>
      <c r="G5" s="17">
        <v>0</v>
      </c>
      <c r="H5" s="17">
        <v>0</v>
      </c>
      <c r="I5" s="16">
        <v>0</v>
      </c>
      <c r="J5" s="16">
        <v>0</v>
      </c>
      <c r="K5" s="30" t="str">
        <f>IFERROR(C5 / C5, "")</f>
        <v/>
      </c>
      <c r="L5" s="28">
        <f>I5 + J5</f>
        <v>0</v>
      </c>
      <c r="M5" s="28" t="str">
        <f>IFERROR((E5 / H5) + L5, "")</f>
        <v/>
      </c>
      <c r="N5" s="28">
        <f>F5 * G5 * 60</f>
        <v>0</v>
      </c>
      <c r="O5" s="15" t="str">
        <f>M5</f>
        <v/>
      </c>
      <c r="P5" s="15" t="str">
        <f>IFERROR(C5 - O5, "")</f>
        <v/>
      </c>
      <c r="Q5" s="33"/>
      <c r="R5" s="33"/>
      <c r="S5" s="18">
        <v>0</v>
      </c>
      <c r="T5" s="9">
        <f>C5-(C5*S5)</f>
        <v>0</v>
      </c>
      <c r="U5" s="15" t="str">
        <f>IFERROR(T5-O5, "")</f>
        <v/>
      </c>
    </row>
    <row r="6" spans="1:23" s="14" customFormat="1" ht="106" customHeight="1">
      <c r="C6" s="22" t="s">
        <v>40</v>
      </c>
      <c r="D6" s="22" t="s">
        <v>41</v>
      </c>
      <c r="E6" s="22" t="s">
        <v>34</v>
      </c>
      <c r="F6" s="22" t="s">
        <v>35</v>
      </c>
      <c r="G6" s="22" t="s">
        <v>36</v>
      </c>
      <c r="H6" s="22" t="s">
        <v>37</v>
      </c>
      <c r="I6" s="22" t="s">
        <v>38</v>
      </c>
      <c r="J6" s="22" t="s">
        <v>39</v>
      </c>
      <c r="K6" s="29"/>
      <c r="L6" s="23" t="s">
        <v>42</v>
      </c>
      <c r="M6" s="23" t="s">
        <v>43</v>
      </c>
      <c r="N6" s="23" t="s">
        <v>44</v>
      </c>
      <c r="O6" s="31"/>
      <c r="P6" s="31"/>
      <c r="Q6" s="33"/>
      <c r="R6" s="33"/>
      <c r="S6" s="25" t="s">
        <v>49</v>
      </c>
      <c r="T6" s="26" t="s">
        <v>45</v>
      </c>
      <c r="U6" s="32"/>
    </row>
    <row r="7" spans="1:23" ht="174" hidden="1">
      <c r="K7" s="2" t="s">
        <v>16</v>
      </c>
      <c r="L7" s="3" t="s">
        <v>18</v>
      </c>
      <c r="M7" s="3" t="s">
        <v>12</v>
      </c>
      <c r="N7" s="3" t="s">
        <v>13</v>
      </c>
      <c r="O7" s="24" t="s">
        <v>6</v>
      </c>
      <c r="P7" s="24" t="s">
        <v>7</v>
      </c>
      <c r="Q7" s="2"/>
      <c r="R7" s="2"/>
      <c r="T7" s="3" t="s">
        <v>10</v>
      </c>
      <c r="U7" s="2" t="s">
        <v>11</v>
      </c>
    </row>
    <row r="8" spans="1:23" ht="68.5" hidden="1">
      <c r="O8" s="2" t="s">
        <v>14</v>
      </c>
      <c r="P8" s="2" t="s">
        <v>15</v>
      </c>
    </row>
    <row r="9" spans="1:23" hidden="1">
      <c r="P9" s="1" t="s">
        <v>9</v>
      </c>
    </row>
    <row r="10" spans="1:23">
      <c r="C10" s="27"/>
      <c r="D10" s="27"/>
      <c r="E10" s="27" t="s">
        <v>48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46" spans="5:23"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</row>
  </sheetData>
  <sheetProtection algorithmName="SHA-512" hashValue="P6bmswaGnMz1XBv8j+ehX009+drKtk7pFLe4wnf2iyQ3S5ncAgUqrR//h/HPfyQY54GTECgq0gnAg/cLYQC7lA==" saltValue="f/HpLNG5DwvikhtB0WITTA==" spinCount="100000" sheet="1" objects="1" scenarios="1"/>
  <mergeCells count="3">
    <mergeCell ref="Q3:Q6"/>
    <mergeCell ref="E46:W46"/>
    <mergeCell ref="R3:R6"/>
  </mergeCells>
  <conditionalFormatting sqref="O5">
    <cfRule type="expression" priority="1">
      <formula>ISERROR(E5)</formula>
    </cfRule>
    <cfRule type="expression" dxfId="0" priority="2">
      <formula>ISERROR(O5)</formula>
    </cfRule>
  </conditionalFormatting>
  <conditionalFormatting sqref="P5">
    <cfRule type="cellIs" priority="4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 van der linden</dc:creator>
  <cp:lastModifiedBy>Bianca van der Linden</cp:lastModifiedBy>
  <cp:lastPrinted>2024-11-27T19:21:45Z</cp:lastPrinted>
  <dcterms:created xsi:type="dcterms:W3CDTF">2024-11-27T13:23:36Z</dcterms:created>
  <dcterms:modified xsi:type="dcterms:W3CDTF">2025-09-04T06:09:39Z</dcterms:modified>
</cp:coreProperties>
</file>